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Page 1" sheetId="1" r:id="rId1"/>
  </sheets>
  <definedNames>
    <definedName name="_xlnm.Print_Area" localSheetId="0">'Page 1'!$A$1:$B$160</definedName>
  </definedNames>
  <calcPr fullCalcOnLoad="1"/>
</workbook>
</file>

<file path=xl/sharedStrings.xml><?xml version="1.0" encoding="utf-8"?>
<sst xmlns="http://schemas.openxmlformats.org/spreadsheetml/2006/main" count="158" uniqueCount="58">
  <si>
    <t>г. Елабуга, пр-кт. Нефтяников, д. 3</t>
  </si>
  <si>
    <t>г. Елабуга, пр-кт. Мира, д. 13</t>
  </si>
  <si>
    <t>г. Елабуга, пр-кт. Нефтяников, д. 16А</t>
  </si>
  <si>
    <t>г. Елабуга, ул. Казанская, д. 68а</t>
  </si>
  <si>
    <t>г. Елабуга, ул. Марджани, д. 7</t>
  </si>
  <si>
    <t>г. Елабуга, ул. Молодежная, д. 8</t>
  </si>
  <si>
    <t>г. Елабуга, ул. Пролетарская, д. 18</t>
  </si>
  <si>
    <t>г. Елабуга, ул. Тойминская, д. 11</t>
  </si>
  <si>
    <t>ул. Марджани,  д. 8</t>
  </si>
  <si>
    <t>ул. Марджани,  д. 28</t>
  </si>
  <si>
    <t>ул. Марджани,  д. 30</t>
  </si>
  <si>
    <t>ул. Кирпичный завод, д.3</t>
  </si>
  <si>
    <t>ул. Б.Покровская, д.11</t>
  </si>
  <si>
    <t>ул. Чапаева, д.48а</t>
  </si>
  <si>
    <t>ПСД</t>
  </si>
  <si>
    <t>Строительный контроль</t>
  </si>
  <si>
    <t>ГВС</t>
  </si>
  <si>
    <t>ХВС</t>
  </si>
  <si>
    <t xml:space="preserve">ул. Молодежная, д. 10 </t>
  </si>
  <si>
    <t>Ремонт водоотведения</t>
  </si>
  <si>
    <t>Ремонт фасада</t>
  </si>
  <si>
    <t>Ремонт крыши</t>
  </si>
  <si>
    <t>Ремонт теплоснабжения</t>
  </si>
  <si>
    <t>Ремонт электроснабжения</t>
  </si>
  <si>
    <t>ул.Б.Покровская, д.17 а</t>
  </si>
  <si>
    <t>МКД</t>
  </si>
  <si>
    <t xml:space="preserve">стоимость </t>
  </si>
  <si>
    <t xml:space="preserve">Ремонт теплоснабжения </t>
  </si>
  <si>
    <t>Ремонт фундамента</t>
  </si>
  <si>
    <t xml:space="preserve">лифты  1,2 и 3 подъезды </t>
  </si>
  <si>
    <t xml:space="preserve">лифты 3 и 4 подъезды </t>
  </si>
  <si>
    <t xml:space="preserve">замена лифта </t>
  </si>
  <si>
    <t>ул.Строителей, д.2</t>
  </si>
  <si>
    <t>ул.Строителей, д.4</t>
  </si>
  <si>
    <t>ул.Строителей, д.8</t>
  </si>
  <si>
    <t>ремонт газоснабжения</t>
  </si>
  <si>
    <t>ул.Строителей, 10</t>
  </si>
  <si>
    <t>фасад</t>
  </si>
  <si>
    <t>г. Елабуга, ул. Строителей , д.12</t>
  </si>
  <si>
    <t>г. Елабуга, пр-кт. Мира, д. 10</t>
  </si>
  <si>
    <t>Изготовление технических паспортов</t>
  </si>
  <si>
    <t>г. Елабуга, пр-кт. Мира, д. 43</t>
  </si>
  <si>
    <t>ул. Б.Покровская, д.29</t>
  </si>
  <si>
    <t>ул. Б.Покровская, д.53</t>
  </si>
  <si>
    <t>ул. Марджани,  д. 12</t>
  </si>
  <si>
    <t xml:space="preserve">лифты  1,2,3 и 4 подъезды </t>
  </si>
  <si>
    <t>Ремонт подъездов</t>
  </si>
  <si>
    <t>ул. Московская д. 163</t>
  </si>
  <si>
    <t>ул. Разведчиков д. 1</t>
  </si>
  <si>
    <t>ул. Разведчиков д. 3</t>
  </si>
  <si>
    <t>ул. Разведчиков д. 5</t>
  </si>
  <si>
    <t>ул. Х.Нечаева, д. 11</t>
  </si>
  <si>
    <t>ул. ш. Окружное, д. 21а</t>
  </si>
  <si>
    <t>с. Поспелово, ул. Лесная, д.2</t>
  </si>
  <si>
    <t>ул.Мира д.8</t>
  </si>
  <si>
    <t>пр.Мира, д.7</t>
  </si>
  <si>
    <t>По состоянию на 25.12.2021</t>
  </si>
  <si>
    <t>По состоянию на 25.12.2021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</si>
</sst>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center"/>
    </xf>
    <xf numFmtId="4" fontId="42" fillId="34" borderId="13" xfId="0" applyNumberFormat="1" applyFont="1" applyFill="1" applyBorder="1" applyAlignment="1">
      <alignment horizontal="center" vertical="center"/>
    </xf>
    <xf numFmtId="4" fontId="42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vertical="center" wrapText="1"/>
    </xf>
    <xf numFmtId="4" fontId="41" fillId="34" borderId="13" xfId="0" applyNumberFormat="1" applyFont="1" applyFill="1" applyBorder="1" applyAlignment="1">
      <alignment horizontal="center" vertical="center" wrapText="1"/>
    </xf>
    <xf numFmtId="4" fontId="42" fillId="34" borderId="16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/>
    </xf>
    <xf numFmtId="0" fontId="41" fillId="34" borderId="17" xfId="0" applyFont="1" applyFill="1" applyBorder="1" applyAlignment="1">
      <alignment/>
    </xf>
    <xf numFmtId="0" fontId="41" fillId="34" borderId="17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/>
    </xf>
    <xf numFmtId="0" fontId="41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vertical="top" wrapText="1"/>
    </xf>
    <xf numFmtId="0" fontId="41" fillId="34" borderId="19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top"/>
    </xf>
    <xf numFmtId="0" fontId="41" fillId="34" borderId="12" xfId="0" applyFont="1" applyFill="1" applyBorder="1" applyAlignment="1">
      <alignment horizontal="left" vertical="top" wrapText="1"/>
    </xf>
    <xf numFmtId="4" fontId="42" fillId="34" borderId="20" xfId="0" applyNumberFormat="1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/>
    </xf>
    <xf numFmtId="4" fontId="42" fillId="34" borderId="20" xfId="0" applyNumberFormat="1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left" vertical="center"/>
    </xf>
    <xf numFmtId="0" fontId="41" fillId="34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4" fontId="42" fillId="0" borderId="20" xfId="0" applyNumberFormat="1" applyFont="1" applyBorder="1" applyAlignment="1">
      <alignment horizontal="center" vertical="center"/>
    </xf>
    <xf numFmtId="49" fontId="2" fillId="34" borderId="21" xfId="0" applyNumberFormat="1" applyFont="1" applyFill="1" applyBorder="1" applyAlignment="1">
      <alignment vertical="center" wrapText="1"/>
    </xf>
    <xf numFmtId="4" fontId="42" fillId="34" borderId="21" xfId="0" applyNumberFormat="1" applyFont="1" applyFill="1" applyBorder="1" applyAlignment="1">
      <alignment horizontal="center" vertical="center" wrapText="1"/>
    </xf>
    <xf numFmtId="4" fontId="42" fillId="33" borderId="22" xfId="0" applyNumberFormat="1" applyFont="1" applyFill="1" applyBorder="1" applyAlignment="1">
      <alignment horizontal="center" vertical="center" wrapText="1"/>
    </xf>
    <xf numFmtId="4" fontId="4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4" fontId="42" fillId="0" borderId="23" xfId="0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42" fillId="33" borderId="22" xfId="0" applyNumberFormat="1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left" vertical="center" wrapText="1"/>
    </xf>
    <xf numFmtId="4" fontId="42" fillId="0" borderId="24" xfId="0" applyNumberFormat="1" applyFont="1" applyBorder="1" applyAlignment="1">
      <alignment horizontal="center" vertical="center"/>
    </xf>
    <xf numFmtId="0" fontId="41" fillId="33" borderId="22" xfId="0" applyFont="1" applyFill="1" applyBorder="1" applyAlignment="1">
      <alignment horizontal="left" vertical="top"/>
    </xf>
    <xf numFmtId="4" fontId="42" fillId="34" borderId="2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vertical="center" wrapText="1"/>
    </xf>
    <xf numFmtId="0" fontId="42" fillId="34" borderId="24" xfId="0" applyFont="1" applyFill="1" applyBorder="1" applyAlignment="1">
      <alignment horizontal="center" vertical="center"/>
    </xf>
    <xf numFmtId="4" fontId="42" fillId="34" borderId="23" xfId="0" applyNumberFormat="1" applyFont="1" applyFill="1" applyBorder="1" applyAlignment="1">
      <alignment horizontal="center" vertical="center" wrapText="1"/>
    </xf>
    <xf numFmtId="4" fontId="42" fillId="34" borderId="2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25" xfId="0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left" vertical="center" wrapText="1"/>
    </xf>
    <xf numFmtId="4" fontId="42" fillId="33" borderId="28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4" fontId="42" fillId="34" borderId="29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49" fontId="2" fillId="33" borderId="21" xfId="0" applyNumberFormat="1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/>
    </xf>
    <xf numFmtId="4" fontId="42" fillId="35" borderId="30" xfId="0" applyNumberFormat="1" applyFont="1" applyFill="1" applyBorder="1" applyAlignment="1">
      <alignment horizontal="center" vertical="center"/>
    </xf>
    <xf numFmtId="4" fontId="42" fillId="35" borderId="14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/>
    </xf>
    <xf numFmtId="0" fontId="40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horizontal="left"/>
    </xf>
    <xf numFmtId="0" fontId="41" fillId="35" borderId="10" xfId="0" applyFont="1" applyFill="1" applyBorder="1" applyAlignment="1">
      <alignment horizontal="left" vertical="center"/>
    </xf>
    <xf numFmtId="0" fontId="41" fillId="35" borderId="10" xfId="0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left" vertical="center" wrapText="1"/>
    </xf>
    <xf numFmtId="4" fontId="40" fillId="35" borderId="31" xfId="0" applyNumberFormat="1" applyFont="1" applyFill="1" applyBorder="1" applyAlignment="1">
      <alignment horizontal="center" vertical="center" wrapText="1"/>
    </xf>
    <xf numFmtId="4" fontId="41" fillId="35" borderId="14" xfId="0" applyNumberFormat="1" applyFont="1" applyFill="1" applyBorder="1" applyAlignment="1">
      <alignment horizontal="center"/>
    </xf>
    <xf numFmtId="49" fontId="2" fillId="35" borderId="32" xfId="0" applyNumberFormat="1" applyFont="1" applyFill="1" applyBorder="1" applyAlignment="1">
      <alignment vertical="center" wrapText="1"/>
    </xf>
    <xf numFmtId="4" fontId="42" fillId="35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tabSelected="1" view="pageBreakPreview" zoomScale="90" zoomScaleSheetLayoutView="90" workbookViewId="0" topLeftCell="A83">
      <selection activeCell="A164" sqref="A164"/>
    </sheetView>
  </sheetViews>
  <sheetFormatPr defaultColWidth="9.140625" defaultRowHeight="12.75"/>
  <cols>
    <col min="1" max="1" width="36.00390625" style="1" bestFit="1" customWidth="1"/>
    <col min="2" max="2" width="29.8515625" style="4" hidden="1" customWidth="1"/>
    <col min="3" max="3" width="14.00390625" style="2" bestFit="1" customWidth="1"/>
    <col min="4" max="4" width="13.8515625" style="2" customWidth="1"/>
    <col min="5" max="5" width="19.57421875" style="2" customWidth="1"/>
    <col min="6" max="16384" width="9.140625" style="2" customWidth="1"/>
  </cols>
  <sheetData>
    <row r="1" spans="1:2" s="3" customFormat="1" ht="15" customHeight="1">
      <c r="A1" s="80"/>
      <c r="B1" s="80"/>
    </row>
    <row r="2" spans="1:2" s="3" customFormat="1" ht="14.25">
      <c r="A2" s="79" t="s">
        <v>56</v>
      </c>
      <c r="B2" s="15"/>
    </row>
    <row r="3" spans="1:2" s="3" customFormat="1" ht="15.75" thickBot="1">
      <c r="A3" s="51" t="s">
        <v>25</v>
      </c>
      <c r="B3" s="51" t="s">
        <v>26</v>
      </c>
    </row>
    <row r="4" spans="1:2" s="3" customFormat="1" ht="14.25" customHeight="1">
      <c r="A4" s="6" t="s">
        <v>1</v>
      </c>
      <c r="B4" s="39">
        <f>SUM(B5:B6)</f>
        <v>6400000</v>
      </c>
    </row>
    <row r="5" spans="1:2" s="3" customFormat="1" ht="17.25" customHeight="1">
      <c r="A5" s="23" t="s">
        <v>20</v>
      </c>
      <c r="B5" s="32">
        <v>3500000</v>
      </c>
    </row>
    <row r="6" spans="1:2" s="3" customFormat="1" ht="14.25" customHeight="1" thickBot="1">
      <c r="A6" s="23" t="s">
        <v>21</v>
      </c>
      <c r="B6" s="32">
        <v>2900000</v>
      </c>
    </row>
    <row r="7" spans="1:2" s="5" customFormat="1" ht="15" customHeight="1" hidden="1" thickBot="1">
      <c r="A7" s="26" t="s">
        <v>40</v>
      </c>
      <c r="B7" s="49"/>
    </row>
    <row r="8" spans="1:2" s="5" customFormat="1" ht="15">
      <c r="A8" s="6" t="s">
        <v>2</v>
      </c>
      <c r="B8" s="39">
        <f>SUM(B10:B10)</f>
        <v>2200000</v>
      </c>
    </row>
    <row r="9" spans="1:2" s="5" customFormat="1" ht="15" customHeight="1" hidden="1">
      <c r="A9" s="50" t="s">
        <v>21</v>
      </c>
      <c r="B9" s="30"/>
    </row>
    <row r="10" spans="1:2" s="5" customFormat="1" ht="15.75" thickBot="1">
      <c r="A10" s="23" t="s">
        <v>20</v>
      </c>
      <c r="B10" s="32">
        <v>2200000</v>
      </c>
    </row>
    <row r="11" spans="1:2" s="5" customFormat="1" ht="15.75" customHeight="1" hidden="1" thickBot="1">
      <c r="A11" s="26" t="s">
        <v>40</v>
      </c>
      <c r="B11" s="53"/>
    </row>
    <row r="12" spans="1:4" s="5" customFormat="1" ht="15">
      <c r="A12" s="54" t="s">
        <v>0</v>
      </c>
      <c r="B12" s="45">
        <f>SUM(B13:B14)</f>
        <v>3500000</v>
      </c>
      <c r="C12" s="7"/>
      <c r="D12" s="7"/>
    </row>
    <row r="13" spans="1:4" s="5" customFormat="1" ht="15.75" thickBot="1">
      <c r="A13" s="23" t="s">
        <v>22</v>
      </c>
      <c r="B13" s="32">
        <v>3500000</v>
      </c>
      <c r="C13" s="7"/>
      <c r="D13" s="7"/>
    </row>
    <row r="14" spans="1:4" s="5" customFormat="1" ht="15" customHeight="1" hidden="1">
      <c r="A14" s="23" t="s">
        <v>19</v>
      </c>
      <c r="B14" s="32"/>
      <c r="C14" s="7"/>
      <c r="D14" s="7"/>
    </row>
    <row r="15" spans="1:4" s="5" customFormat="1" ht="15">
      <c r="A15" s="6" t="s">
        <v>3</v>
      </c>
      <c r="B15" s="39">
        <f>SUM(B16:B19)</f>
        <v>5130000</v>
      </c>
      <c r="C15" s="7"/>
      <c r="D15" s="7"/>
    </row>
    <row r="16" spans="1:4" s="5" customFormat="1" ht="15">
      <c r="A16" s="23" t="s">
        <v>20</v>
      </c>
      <c r="B16" s="32">
        <v>1200000</v>
      </c>
      <c r="C16" s="7"/>
      <c r="D16" s="7"/>
    </row>
    <row r="17" spans="1:4" s="5" customFormat="1" ht="15">
      <c r="A17" s="23" t="s">
        <v>21</v>
      </c>
      <c r="B17" s="32">
        <v>3500000</v>
      </c>
      <c r="C17" s="7"/>
      <c r="D17" s="7"/>
    </row>
    <row r="18" spans="1:4" s="5" customFormat="1" ht="15">
      <c r="A18" s="23" t="s">
        <v>19</v>
      </c>
      <c r="B18" s="32">
        <v>250000</v>
      </c>
      <c r="C18" s="7"/>
      <c r="D18" s="7"/>
    </row>
    <row r="19" spans="1:4" s="5" customFormat="1" ht="15.75" thickBot="1">
      <c r="A19" s="23" t="s">
        <v>17</v>
      </c>
      <c r="B19" s="32">
        <v>180000</v>
      </c>
      <c r="C19" s="7"/>
      <c r="D19" s="7"/>
    </row>
    <row r="20" spans="1:4" s="5" customFormat="1" ht="15.75" customHeight="1" hidden="1" thickBot="1">
      <c r="A20" s="26" t="s">
        <v>40</v>
      </c>
      <c r="B20" s="53"/>
      <c r="C20" s="7"/>
      <c r="D20" s="7"/>
    </row>
    <row r="21" spans="1:4" s="5" customFormat="1" ht="15">
      <c r="A21" s="6" t="s">
        <v>4</v>
      </c>
      <c r="B21" s="39">
        <f>SUM(B22:B29)</f>
        <v>32500000</v>
      </c>
      <c r="C21" s="7"/>
      <c r="D21" s="7"/>
    </row>
    <row r="22" spans="1:4" s="5" customFormat="1" ht="15" customHeight="1">
      <c r="A22" s="23" t="s">
        <v>20</v>
      </c>
      <c r="B22" s="30">
        <v>9500000</v>
      </c>
      <c r="C22" s="7"/>
      <c r="D22" s="7"/>
    </row>
    <row r="23" spans="1:4" s="5" customFormat="1" ht="15">
      <c r="A23" s="23" t="s">
        <v>21</v>
      </c>
      <c r="B23" s="32">
        <v>4200000</v>
      </c>
      <c r="C23" s="7"/>
      <c r="D23" s="7"/>
    </row>
    <row r="24" spans="1:4" s="5" customFormat="1" ht="15">
      <c r="A24" s="23" t="s">
        <v>27</v>
      </c>
      <c r="B24" s="32">
        <v>7500000</v>
      </c>
      <c r="C24" s="7"/>
      <c r="D24" s="7"/>
    </row>
    <row r="25" spans="1:4" s="5" customFormat="1" ht="15">
      <c r="A25" s="23" t="s">
        <v>19</v>
      </c>
      <c r="B25" s="32">
        <v>3500000</v>
      </c>
      <c r="C25" s="7"/>
      <c r="D25" s="7"/>
    </row>
    <row r="26" spans="1:4" s="5" customFormat="1" ht="15">
      <c r="A26" s="23" t="s">
        <v>16</v>
      </c>
      <c r="B26" s="32">
        <v>4300000</v>
      </c>
      <c r="C26" s="7"/>
      <c r="D26" s="7"/>
    </row>
    <row r="27" spans="1:4" s="5" customFormat="1" ht="15.75" thickBot="1">
      <c r="A27" s="25" t="s">
        <v>17</v>
      </c>
      <c r="B27" s="32">
        <v>3500000</v>
      </c>
      <c r="C27" s="7"/>
      <c r="D27" s="7"/>
    </row>
    <row r="28" spans="1:4" s="5" customFormat="1" ht="15" customHeight="1" hidden="1">
      <c r="A28" s="25" t="s">
        <v>23</v>
      </c>
      <c r="B28" s="32"/>
      <c r="C28" s="7"/>
      <c r="D28" s="7"/>
    </row>
    <row r="29" spans="1:4" s="5" customFormat="1" ht="15" customHeight="1" hidden="1">
      <c r="A29" s="25" t="s">
        <v>46</v>
      </c>
      <c r="B29" s="32"/>
      <c r="C29" s="7"/>
      <c r="D29" s="7"/>
    </row>
    <row r="30" spans="1:4" s="5" customFormat="1" ht="15.75" customHeight="1" hidden="1" thickBot="1">
      <c r="A30" s="26" t="s">
        <v>40</v>
      </c>
      <c r="B30" s="53"/>
      <c r="C30" s="7"/>
      <c r="D30" s="7"/>
    </row>
    <row r="31" spans="1:4" s="5" customFormat="1" ht="13.5" customHeight="1">
      <c r="A31" s="6" t="s">
        <v>5</v>
      </c>
      <c r="B31" s="39">
        <f>SUM(B32:B34)</f>
        <v>2300000</v>
      </c>
      <c r="C31" s="7"/>
      <c r="D31" s="7"/>
    </row>
    <row r="32" spans="1:4" s="5" customFormat="1" ht="13.5" customHeight="1">
      <c r="A32" s="23" t="s">
        <v>22</v>
      </c>
      <c r="B32" s="32">
        <v>2300000</v>
      </c>
      <c r="C32" s="7"/>
      <c r="D32" s="7"/>
    </row>
    <row r="33" spans="1:4" s="5" customFormat="1" ht="13.5" customHeight="1">
      <c r="A33" s="23" t="s">
        <v>20</v>
      </c>
      <c r="B33" s="32"/>
      <c r="C33" s="7"/>
      <c r="D33" s="7"/>
    </row>
    <row r="34" spans="1:4" s="5" customFormat="1" ht="13.5" customHeight="1" thickBot="1">
      <c r="A34" s="23" t="s">
        <v>23</v>
      </c>
      <c r="B34" s="32"/>
      <c r="C34" s="7"/>
      <c r="D34" s="7"/>
    </row>
    <row r="35" spans="1:4" s="5" customFormat="1" ht="13.5" customHeight="1" hidden="1" thickBot="1">
      <c r="A35" s="26" t="s">
        <v>40</v>
      </c>
      <c r="B35" s="49"/>
      <c r="C35" s="7"/>
      <c r="D35" s="14"/>
    </row>
    <row r="36" spans="1:4" s="5" customFormat="1" ht="13.5" customHeight="1">
      <c r="A36" s="6" t="s">
        <v>6</v>
      </c>
      <c r="B36" s="39">
        <f>SUM(B37:B39)</f>
        <v>4300000</v>
      </c>
      <c r="C36" s="7"/>
      <c r="D36" s="7"/>
    </row>
    <row r="37" spans="1:4" s="5" customFormat="1" ht="13.5" customHeight="1">
      <c r="A37" s="23" t="s">
        <v>21</v>
      </c>
      <c r="B37" s="32">
        <v>2900000</v>
      </c>
      <c r="C37" s="7"/>
      <c r="D37" s="7"/>
    </row>
    <row r="38" spans="1:4" s="5" customFormat="1" ht="13.5" customHeight="1">
      <c r="A38" s="23" t="s">
        <v>22</v>
      </c>
      <c r="B38" s="32"/>
      <c r="C38" s="7"/>
      <c r="D38" s="7"/>
    </row>
    <row r="39" spans="1:4" s="5" customFormat="1" ht="13.5" customHeight="1">
      <c r="A39" s="23" t="s">
        <v>19</v>
      </c>
      <c r="B39" s="32">
        <v>1400000</v>
      </c>
      <c r="C39" s="7"/>
      <c r="D39" s="7"/>
    </row>
    <row r="40" spans="1:4" s="5" customFormat="1" ht="15.75" customHeight="1" hidden="1" thickBot="1">
      <c r="A40" s="24" t="s">
        <v>40</v>
      </c>
      <c r="B40" s="52"/>
      <c r="C40" s="7"/>
      <c r="D40" s="7"/>
    </row>
    <row r="41" spans="1:4" s="5" customFormat="1" ht="15">
      <c r="A41" s="77" t="s">
        <v>38</v>
      </c>
      <c r="B41" s="78"/>
      <c r="C41" s="7"/>
      <c r="D41" s="7"/>
    </row>
    <row r="42" spans="1:4" s="5" customFormat="1" ht="15">
      <c r="A42" s="16" t="s">
        <v>37</v>
      </c>
      <c r="B42" s="18"/>
      <c r="C42" s="7"/>
      <c r="D42" s="7"/>
    </row>
    <row r="43" spans="1:4" s="5" customFormat="1" ht="15.75" thickBot="1">
      <c r="A43" s="16" t="s">
        <v>35</v>
      </c>
      <c r="B43" s="18"/>
      <c r="C43" s="7"/>
      <c r="D43" s="7"/>
    </row>
    <row r="44" spans="1:4" s="5" customFormat="1" ht="15">
      <c r="A44" s="6" t="s">
        <v>7</v>
      </c>
      <c r="B44" s="39"/>
      <c r="C44" s="7"/>
      <c r="D44" s="7"/>
    </row>
    <row r="45" spans="1:4" s="5" customFormat="1" ht="15.75" thickBot="1">
      <c r="A45" s="27" t="s">
        <v>23</v>
      </c>
      <c r="B45" s="32"/>
      <c r="C45" s="7"/>
      <c r="D45" s="7"/>
    </row>
    <row r="46" spans="1:4" s="5" customFormat="1" ht="15.75" customHeight="1" hidden="1" thickBot="1">
      <c r="A46" s="27" t="s">
        <v>21</v>
      </c>
      <c r="B46" s="58"/>
      <c r="C46" s="7"/>
      <c r="D46" s="7"/>
    </row>
    <row r="47" spans="1:4" s="5" customFormat="1" ht="15.75" customHeight="1" hidden="1" thickBot="1">
      <c r="A47" s="27" t="s">
        <v>20</v>
      </c>
      <c r="B47" s="58"/>
      <c r="C47" s="7"/>
      <c r="D47" s="7"/>
    </row>
    <row r="48" spans="1:4" s="5" customFormat="1" ht="15.75" customHeight="1" hidden="1" thickBot="1">
      <c r="A48" s="24" t="s">
        <v>40</v>
      </c>
      <c r="B48" s="59"/>
      <c r="C48" s="7"/>
      <c r="D48" s="7"/>
    </row>
    <row r="49" spans="1:4" ht="15">
      <c r="A49" s="73" t="s">
        <v>8</v>
      </c>
      <c r="B49" s="76">
        <v>2403500</v>
      </c>
      <c r="C49" s="11"/>
      <c r="D49" s="11"/>
    </row>
    <row r="50" spans="1:4" ht="15.75" thickBot="1">
      <c r="A50" s="28" t="s">
        <v>31</v>
      </c>
      <c r="B50" s="17">
        <v>2400000</v>
      </c>
      <c r="C50" s="11"/>
      <c r="D50" s="11"/>
    </row>
    <row r="51" spans="1:4" ht="15">
      <c r="A51" s="73" t="s">
        <v>18</v>
      </c>
      <c r="B51" s="75">
        <v>1201750</v>
      </c>
      <c r="C51" s="11"/>
      <c r="D51" s="11"/>
    </row>
    <row r="52" spans="1:4" ht="15.75" thickBot="1">
      <c r="A52" s="23" t="s">
        <v>19</v>
      </c>
      <c r="B52" s="17">
        <v>1100000</v>
      </c>
      <c r="C52" s="11"/>
      <c r="D52" s="11"/>
    </row>
    <row r="53" spans="1:4" ht="15">
      <c r="A53" s="73" t="s">
        <v>9</v>
      </c>
      <c r="B53" s="68">
        <f>SUM(B54:B54)</f>
        <v>4800000</v>
      </c>
      <c r="C53" s="11"/>
      <c r="D53" s="11"/>
    </row>
    <row r="54" spans="1:4" ht="15.75" thickBot="1">
      <c r="A54" s="29" t="s">
        <v>30</v>
      </c>
      <c r="B54" s="12">
        <v>4800000</v>
      </c>
      <c r="C54" s="11"/>
      <c r="D54" s="11"/>
    </row>
    <row r="55" spans="1:4" ht="15">
      <c r="A55" s="73" t="s">
        <v>10</v>
      </c>
      <c r="B55" s="68">
        <f>SUM(B56:B56)</f>
        <v>7200000</v>
      </c>
      <c r="C55" s="11"/>
      <c r="D55" s="11"/>
    </row>
    <row r="56" spans="1:4" ht="15.75" thickBot="1">
      <c r="A56" s="29" t="s">
        <v>29</v>
      </c>
      <c r="B56" s="12">
        <v>7200000</v>
      </c>
      <c r="C56" s="11"/>
      <c r="D56" s="11"/>
    </row>
    <row r="57" spans="1:4" ht="15">
      <c r="A57" s="74" t="s">
        <v>11</v>
      </c>
      <c r="B57" s="68">
        <f>SUM(B58:B58)</f>
        <v>4800000</v>
      </c>
      <c r="C57" s="11"/>
      <c r="D57" s="11"/>
    </row>
    <row r="58" spans="1:4" ht="15.75" thickBot="1">
      <c r="A58" s="23" t="s">
        <v>21</v>
      </c>
      <c r="B58" s="12">
        <v>4800000</v>
      </c>
      <c r="C58" s="11"/>
      <c r="D58" s="11"/>
    </row>
    <row r="59" spans="1:4" ht="15">
      <c r="A59" s="73" t="s">
        <v>12</v>
      </c>
      <c r="B59" s="68">
        <f>SUM(B60:B61)</f>
        <v>4900000</v>
      </c>
      <c r="C59" s="11"/>
      <c r="D59" s="11"/>
    </row>
    <row r="60" spans="1:4" ht="15">
      <c r="A60" s="23" t="s">
        <v>20</v>
      </c>
      <c r="B60" s="12">
        <v>2100000</v>
      </c>
      <c r="C60" s="11"/>
      <c r="D60" s="11"/>
    </row>
    <row r="61" spans="1:4" ht="15.75" thickBot="1">
      <c r="A61" s="23" t="s">
        <v>21</v>
      </c>
      <c r="B61" s="12">
        <v>2800000</v>
      </c>
      <c r="C61" s="11"/>
      <c r="D61" s="11"/>
    </row>
    <row r="62" spans="1:4" ht="33" customHeight="1">
      <c r="A62" s="72" t="s">
        <v>13</v>
      </c>
      <c r="B62" s="68" t="e">
        <f>B63+B64+B65+#REF!+#REF!</f>
        <v>#REF!</v>
      </c>
      <c r="C62" s="11"/>
      <c r="D62" s="11"/>
    </row>
    <row r="63" spans="1:4" ht="15">
      <c r="A63" s="23" t="s">
        <v>20</v>
      </c>
      <c r="B63" s="12">
        <v>3200000</v>
      </c>
      <c r="C63" s="11"/>
      <c r="D63" s="11"/>
    </row>
    <row r="64" spans="1:4" ht="15">
      <c r="A64" s="23" t="s">
        <v>21</v>
      </c>
      <c r="B64" s="12">
        <v>2900000</v>
      </c>
      <c r="C64" s="11"/>
      <c r="D64" s="11"/>
    </row>
    <row r="65" spans="1:4" ht="15.75" thickBot="1">
      <c r="A65" s="23" t="s">
        <v>28</v>
      </c>
      <c r="B65" s="12">
        <v>800000</v>
      </c>
      <c r="C65" s="11"/>
      <c r="D65" s="11"/>
    </row>
    <row r="66" spans="1:4" ht="15">
      <c r="A66" s="71" t="s">
        <v>24</v>
      </c>
      <c r="B66" s="68">
        <f>SUM(B67:B68)</f>
        <v>2700000</v>
      </c>
      <c r="C66" s="11"/>
      <c r="D66" s="11"/>
    </row>
    <row r="67" spans="1:4" ht="15">
      <c r="A67" s="23" t="s">
        <v>20</v>
      </c>
      <c r="B67" s="12">
        <v>1200000</v>
      </c>
      <c r="C67" s="11"/>
      <c r="D67" s="11"/>
    </row>
    <row r="68" spans="1:4" ht="15.75" thickBot="1">
      <c r="A68" s="23" t="s">
        <v>21</v>
      </c>
      <c r="B68" s="12">
        <v>1500000</v>
      </c>
      <c r="C68" s="11"/>
      <c r="D68" s="11"/>
    </row>
    <row r="69" spans="1:2" ht="15">
      <c r="A69" s="66" t="s">
        <v>32</v>
      </c>
      <c r="B69" s="68" t="e">
        <f>B70+B71+#REF!+#REF!</f>
        <v>#REF!</v>
      </c>
    </row>
    <row r="70" spans="1:2" ht="15">
      <c r="A70" s="23" t="s">
        <v>20</v>
      </c>
      <c r="B70" s="12">
        <v>7500000</v>
      </c>
    </row>
    <row r="71" spans="1:2" ht="15.75" thickBot="1">
      <c r="A71" s="23" t="s">
        <v>35</v>
      </c>
      <c r="B71" s="12">
        <v>280000</v>
      </c>
    </row>
    <row r="72" spans="1:2" ht="15">
      <c r="A72" s="70" t="s">
        <v>33</v>
      </c>
      <c r="B72" s="68" t="e">
        <f>B73+B74+#REF!+#REF!</f>
        <v>#REF!</v>
      </c>
    </row>
    <row r="73" spans="1:2" ht="15">
      <c r="A73" s="23" t="s">
        <v>20</v>
      </c>
      <c r="B73" s="12">
        <v>7500000</v>
      </c>
    </row>
    <row r="74" spans="1:2" ht="15.75" thickBot="1">
      <c r="A74" s="23" t="s">
        <v>35</v>
      </c>
      <c r="B74" s="12">
        <v>280000</v>
      </c>
    </row>
    <row r="75" spans="1:2" ht="15">
      <c r="A75" s="69" t="s">
        <v>34</v>
      </c>
      <c r="B75" s="68" t="e">
        <f>B76+B77+#REF!+#REF!</f>
        <v>#REF!</v>
      </c>
    </row>
    <row r="76" spans="1:2" ht="15">
      <c r="A76" s="23" t="s">
        <v>20</v>
      </c>
      <c r="B76" s="12">
        <v>7500000</v>
      </c>
    </row>
    <row r="77" spans="1:2" ht="15.75" thickBot="1">
      <c r="A77" s="23" t="s">
        <v>35</v>
      </c>
      <c r="B77" s="12">
        <v>280000</v>
      </c>
    </row>
    <row r="78" spans="1:2" ht="15">
      <c r="A78" s="66" t="s">
        <v>36</v>
      </c>
      <c r="B78" s="68" t="e">
        <f>B79+B80+#REF!+#REF!</f>
        <v>#REF!</v>
      </c>
    </row>
    <row r="79" spans="1:2" ht="15">
      <c r="A79" s="23" t="s">
        <v>20</v>
      </c>
      <c r="B79" s="12">
        <v>7500000</v>
      </c>
    </row>
    <row r="80" spans="1:2" ht="15.75" thickBot="1">
      <c r="A80" s="23" t="s">
        <v>35</v>
      </c>
      <c r="B80" s="12">
        <v>280000</v>
      </c>
    </row>
    <row r="81" spans="1:2" ht="15">
      <c r="A81" s="66" t="s">
        <v>54</v>
      </c>
      <c r="B81" s="67"/>
    </row>
    <row r="82" spans="1:2" ht="15">
      <c r="A82" s="64" t="s">
        <v>20</v>
      </c>
      <c r="B82" s="63"/>
    </row>
    <row r="83" spans="1:2" ht="15.75" thickBot="1">
      <c r="A83" s="64" t="s">
        <v>35</v>
      </c>
      <c r="B83" s="63"/>
    </row>
    <row r="84" spans="1:2" ht="15">
      <c r="A84" s="66" t="s">
        <v>55</v>
      </c>
      <c r="B84" s="67"/>
    </row>
    <row r="85" spans="1:2" ht="15">
      <c r="A85" s="64" t="s">
        <v>20</v>
      </c>
      <c r="B85" s="63"/>
    </row>
    <row r="86" spans="1:2" ht="15">
      <c r="A86" s="64" t="s">
        <v>35</v>
      </c>
      <c r="B86" s="63"/>
    </row>
    <row r="87" spans="1:2" ht="15" customHeight="1" hidden="1">
      <c r="A87" s="65" t="s">
        <v>39</v>
      </c>
      <c r="B87" s="40" t="e">
        <f>SUM(B90:B92)</f>
        <v>#REF!</v>
      </c>
    </row>
    <row r="88" spans="1:2" ht="15" customHeight="1" hidden="1">
      <c r="A88" s="37" t="s">
        <v>19</v>
      </c>
      <c r="B88" s="38"/>
    </row>
    <row r="89" spans="1:2" ht="15" customHeight="1" hidden="1">
      <c r="A89" s="37" t="s">
        <v>22</v>
      </c>
      <c r="B89" s="38"/>
    </row>
    <row r="90" spans="1:2" ht="15" customHeight="1" hidden="1">
      <c r="A90" s="31" t="s">
        <v>20</v>
      </c>
      <c r="B90" s="32">
        <v>3500000</v>
      </c>
    </row>
    <row r="91" spans="1:2" ht="15" customHeight="1" hidden="1">
      <c r="A91" s="33" t="s">
        <v>14</v>
      </c>
      <c r="B91" s="32" t="e">
        <f>(B90+#REF!)*3%</f>
        <v>#REF!</v>
      </c>
    </row>
    <row r="92" spans="1:2" ht="15" customHeight="1" hidden="1">
      <c r="A92" s="34" t="s">
        <v>15</v>
      </c>
      <c r="B92" s="30" t="e">
        <f>(B90+#REF!)*1.5%</f>
        <v>#REF!</v>
      </c>
    </row>
    <row r="93" spans="1:2" ht="15.75" customHeight="1" hidden="1" thickBot="1">
      <c r="A93" s="42" t="s">
        <v>40</v>
      </c>
      <c r="B93" s="43"/>
    </row>
    <row r="94" spans="1:2" ht="15" customHeight="1" hidden="1">
      <c r="A94" s="41" t="s">
        <v>41</v>
      </c>
      <c r="B94" s="45"/>
    </row>
    <row r="95" spans="1:2" ht="15" customHeight="1" hidden="1">
      <c r="A95" s="20" t="s">
        <v>21</v>
      </c>
      <c r="B95" s="36"/>
    </row>
    <row r="96" spans="1:2" ht="15" customHeight="1" hidden="1">
      <c r="A96" s="21" t="s">
        <v>14</v>
      </c>
      <c r="B96" s="36"/>
    </row>
    <row r="97" spans="1:2" ht="15" customHeight="1" hidden="1">
      <c r="A97" s="22" t="s">
        <v>15</v>
      </c>
      <c r="B97" s="36"/>
    </row>
    <row r="98" spans="1:2" ht="15" customHeight="1" hidden="1">
      <c r="A98" s="46" t="s">
        <v>40</v>
      </c>
      <c r="B98" s="47"/>
    </row>
    <row r="99" spans="1:2" ht="15" customHeight="1" hidden="1">
      <c r="A99" s="48" t="s">
        <v>42</v>
      </c>
      <c r="B99" s="45">
        <f>SUM(B100:B108)</f>
        <v>0</v>
      </c>
    </row>
    <row r="100" spans="1:2" ht="15" customHeight="1" hidden="1">
      <c r="A100" s="35" t="s">
        <v>40</v>
      </c>
      <c r="B100" s="36"/>
    </row>
    <row r="101" spans="1:2" ht="15" customHeight="1" hidden="1">
      <c r="A101" s="35" t="s">
        <v>21</v>
      </c>
      <c r="B101" s="36"/>
    </row>
    <row r="102" spans="1:2" ht="15" customHeight="1" hidden="1">
      <c r="A102" s="35" t="s">
        <v>20</v>
      </c>
      <c r="B102" s="36"/>
    </row>
    <row r="103" spans="1:2" ht="15" customHeight="1" hidden="1">
      <c r="A103" s="35" t="s">
        <v>14</v>
      </c>
      <c r="B103" s="36"/>
    </row>
    <row r="104" spans="1:2" ht="15.75" customHeight="1" hidden="1" thickBot="1">
      <c r="A104" s="42" t="s">
        <v>15</v>
      </c>
      <c r="B104" s="43"/>
    </row>
    <row r="105" spans="1:2" ht="15" customHeight="1" hidden="1">
      <c r="A105" s="48" t="s">
        <v>43</v>
      </c>
      <c r="B105" s="45">
        <f>SUM(B106:B114)</f>
        <v>0</v>
      </c>
    </row>
    <row r="106" spans="1:2" ht="15" customHeight="1" hidden="1">
      <c r="A106" s="35" t="s">
        <v>40</v>
      </c>
      <c r="B106" s="36"/>
    </row>
    <row r="107" spans="1:2" ht="15" customHeight="1" hidden="1">
      <c r="A107" s="35" t="s">
        <v>21</v>
      </c>
      <c r="B107" s="36"/>
    </row>
    <row r="108" spans="1:2" ht="15" customHeight="1" hidden="1">
      <c r="A108" s="35" t="s">
        <v>20</v>
      </c>
      <c r="B108" s="36"/>
    </row>
    <row r="109" spans="1:2" ht="15" customHeight="1" hidden="1">
      <c r="A109" s="35" t="s">
        <v>14</v>
      </c>
      <c r="B109" s="36"/>
    </row>
    <row r="110" spans="1:2" ht="15.75" customHeight="1" hidden="1" thickBot="1">
      <c r="A110" s="42" t="s">
        <v>15</v>
      </c>
      <c r="B110" s="43"/>
    </row>
    <row r="111" spans="1:2" ht="15" customHeight="1" hidden="1">
      <c r="A111" s="10" t="s">
        <v>44</v>
      </c>
      <c r="B111" s="13">
        <f>SUM(B112:B114)</f>
        <v>0</v>
      </c>
    </row>
    <row r="112" spans="1:2" ht="15" customHeight="1" hidden="1">
      <c r="A112" s="35" t="s">
        <v>19</v>
      </c>
      <c r="B112" s="36"/>
    </row>
    <row r="113" spans="1:2" ht="15" customHeight="1" hidden="1">
      <c r="A113" s="37" t="s">
        <v>22</v>
      </c>
      <c r="B113" s="36"/>
    </row>
    <row r="114" spans="1:2" ht="15" customHeight="1" hidden="1">
      <c r="A114" s="35" t="s">
        <v>21</v>
      </c>
      <c r="B114" s="36"/>
    </row>
    <row r="115" spans="1:2" ht="15" customHeight="1" hidden="1">
      <c r="A115" s="29" t="s">
        <v>45</v>
      </c>
      <c r="B115" s="36"/>
    </row>
    <row r="116" spans="1:2" ht="15" customHeight="1" hidden="1">
      <c r="A116" s="35" t="s">
        <v>14</v>
      </c>
      <c r="B116" s="36"/>
    </row>
    <row r="117" spans="1:2" ht="15.75" customHeight="1" hidden="1" thickBot="1">
      <c r="A117" s="42" t="s">
        <v>15</v>
      </c>
      <c r="B117" s="43"/>
    </row>
    <row r="118" spans="1:2" ht="15" customHeight="1" hidden="1">
      <c r="A118" s="6" t="s">
        <v>47</v>
      </c>
      <c r="B118" s="39">
        <f>SUM(B119:B123)</f>
        <v>0</v>
      </c>
    </row>
    <row r="119" spans="1:2" ht="15" customHeight="1" hidden="1">
      <c r="A119" s="9" t="s">
        <v>40</v>
      </c>
      <c r="B119" s="36"/>
    </row>
    <row r="120" spans="1:2" ht="15" customHeight="1" hidden="1">
      <c r="A120" s="9" t="s">
        <v>21</v>
      </c>
      <c r="B120" s="36"/>
    </row>
    <row r="121" spans="1:2" ht="15" customHeight="1" hidden="1">
      <c r="A121" s="9" t="s">
        <v>20</v>
      </c>
      <c r="B121" s="36"/>
    </row>
    <row r="122" spans="1:2" ht="15" customHeight="1" hidden="1">
      <c r="A122" s="9" t="s">
        <v>14</v>
      </c>
      <c r="B122" s="36"/>
    </row>
    <row r="123" spans="1:2" ht="15.75" customHeight="1" hidden="1" thickBot="1">
      <c r="A123" s="8" t="s">
        <v>15</v>
      </c>
      <c r="B123" s="43"/>
    </row>
    <row r="124" spans="1:2" ht="15" customHeight="1" hidden="1">
      <c r="A124" s="55" t="s">
        <v>48</v>
      </c>
      <c r="B124" s="45"/>
    </row>
    <row r="125" spans="1:2" ht="15" customHeight="1" hidden="1">
      <c r="A125" s="56" t="s">
        <v>17</v>
      </c>
      <c r="B125" s="36"/>
    </row>
    <row r="126" spans="1:2" ht="15" customHeight="1" hidden="1">
      <c r="A126" s="56" t="s">
        <v>16</v>
      </c>
      <c r="B126" s="36"/>
    </row>
    <row r="127" spans="1:2" ht="15" customHeight="1" hidden="1">
      <c r="A127" s="56" t="s">
        <v>22</v>
      </c>
      <c r="B127" s="36"/>
    </row>
    <row r="128" spans="1:2" ht="15" customHeight="1" hidden="1">
      <c r="A128" s="56" t="s">
        <v>19</v>
      </c>
      <c r="B128" s="36"/>
    </row>
    <row r="129" spans="1:2" ht="15" customHeight="1" hidden="1">
      <c r="A129" s="56" t="s">
        <v>14</v>
      </c>
      <c r="B129" s="36"/>
    </row>
    <row r="130" spans="1:2" ht="15.75" customHeight="1" hidden="1" thickBot="1">
      <c r="A130" s="57" t="s">
        <v>15</v>
      </c>
      <c r="B130" s="43"/>
    </row>
    <row r="131" spans="1:2" ht="15" customHeight="1" hidden="1">
      <c r="A131" s="55" t="s">
        <v>49</v>
      </c>
      <c r="B131" s="45"/>
    </row>
    <row r="132" spans="1:2" ht="15" customHeight="1" hidden="1">
      <c r="A132" s="56" t="s">
        <v>17</v>
      </c>
      <c r="B132" s="36"/>
    </row>
    <row r="133" spans="1:2" ht="15" customHeight="1" hidden="1">
      <c r="A133" s="56" t="s">
        <v>16</v>
      </c>
      <c r="B133" s="36"/>
    </row>
    <row r="134" spans="1:2" ht="15" customHeight="1" hidden="1">
      <c r="A134" s="56" t="s">
        <v>22</v>
      </c>
      <c r="B134" s="36"/>
    </row>
    <row r="135" spans="1:2" ht="15" customHeight="1" hidden="1">
      <c r="A135" s="56" t="s">
        <v>19</v>
      </c>
      <c r="B135" s="36"/>
    </row>
    <row r="136" spans="1:2" ht="15" customHeight="1" hidden="1">
      <c r="A136" s="56" t="s">
        <v>14</v>
      </c>
      <c r="B136" s="36"/>
    </row>
    <row r="137" spans="1:2" ht="15.75" customHeight="1" hidden="1" thickBot="1">
      <c r="A137" s="57" t="s">
        <v>15</v>
      </c>
      <c r="B137" s="43"/>
    </row>
    <row r="138" spans="1:2" ht="15" customHeight="1" hidden="1">
      <c r="A138" s="6" t="s">
        <v>50</v>
      </c>
      <c r="B138" s="45"/>
    </row>
    <row r="139" spans="1:2" ht="15" customHeight="1" hidden="1">
      <c r="A139" s="9" t="s">
        <v>17</v>
      </c>
      <c r="B139" s="36"/>
    </row>
    <row r="140" spans="1:2" ht="15" customHeight="1" hidden="1">
      <c r="A140" s="9" t="s">
        <v>16</v>
      </c>
      <c r="B140" s="36"/>
    </row>
    <row r="141" spans="1:2" ht="15" customHeight="1" hidden="1">
      <c r="A141" s="9" t="s">
        <v>22</v>
      </c>
      <c r="B141" s="36"/>
    </row>
    <row r="142" spans="1:2" ht="15" customHeight="1" hidden="1">
      <c r="A142" s="9" t="s">
        <v>19</v>
      </c>
      <c r="B142" s="36"/>
    </row>
    <row r="143" spans="1:2" ht="15" customHeight="1" hidden="1">
      <c r="A143" s="9" t="s">
        <v>14</v>
      </c>
      <c r="B143" s="36"/>
    </row>
    <row r="144" spans="1:2" ht="15.75" customHeight="1" hidden="1" thickBot="1">
      <c r="A144" s="8" t="s">
        <v>15</v>
      </c>
      <c r="B144" s="43"/>
    </row>
    <row r="145" spans="1:2" ht="15" customHeight="1" hidden="1">
      <c r="A145" s="6" t="s">
        <v>51</v>
      </c>
      <c r="B145" s="45"/>
    </row>
    <row r="146" spans="1:2" ht="15" customHeight="1" hidden="1">
      <c r="A146" s="29" t="s">
        <v>29</v>
      </c>
      <c r="B146" s="36"/>
    </row>
    <row r="147" spans="1:2" ht="15" customHeight="1" hidden="1">
      <c r="A147" s="9" t="s">
        <v>14</v>
      </c>
      <c r="B147" s="36"/>
    </row>
    <row r="148" spans="1:2" ht="15.75" customHeight="1" hidden="1" thickBot="1">
      <c r="A148" s="8" t="s">
        <v>15</v>
      </c>
      <c r="B148" s="43"/>
    </row>
    <row r="149" spans="1:2" ht="15" customHeight="1" hidden="1">
      <c r="A149" s="6" t="s">
        <v>52</v>
      </c>
      <c r="B149" s="45"/>
    </row>
    <row r="150" spans="1:2" ht="15" customHeight="1" hidden="1">
      <c r="A150" s="9" t="s">
        <v>21</v>
      </c>
      <c r="B150" s="36"/>
    </row>
    <row r="151" spans="1:2" ht="15" customHeight="1" hidden="1">
      <c r="A151" s="9" t="s">
        <v>14</v>
      </c>
      <c r="B151" s="36"/>
    </row>
    <row r="152" spans="1:2" ht="15.75" customHeight="1" hidden="1" thickBot="1">
      <c r="A152" s="8" t="s">
        <v>15</v>
      </c>
      <c r="B152" s="43"/>
    </row>
    <row r="153" spans="1:2" ht="15" customHeight="1" hidden="1">
      <c r="A153" s="60" t="s">
        <v>53</v>
      </c>
      <c r="B153" s="61"/>
    </row>
    <row r="154" spans="1:2" ht="15" customHeight="1" hidden="1">
      <c r="A154" s="62" t="s">
        <v>21</v>
      </c>
      <c r="B154" s="44"/>
    </row>
    <row r="155" spans="1:2" ht="15" customHeight="1" hidden="1">
      <c r="A155" s="9" t="s">
        <v>20</v>
      </c>
      <c r="B155" s="36"/>
    </row>
    <row r="156" spans="1:2" ht="15" customHeight="1" hidden="1">
      <c r="A156" s="9" t="s">
        <v>14</v>
      </c>
      <c r="B156" s="36"/>
    </row>
    <row r="157" spans="1:2" ht="15.75" customHeight="1" hidden="1" thickBot="1">
      <c r="A157" s="8" t="s">
        <v>15</v>
      </c>
      <c r="B157" s="43"/>
    </row>
    <row r="158" spans="1:2" ht="15">
      <c r="A158" s="7"/>
      <c r="B158" s="19"/>
    </row>
    <row r="159" spans="1:2" ht="15">
      <c r="A159" s="7" t="s">
        <v>57</v>
      </c>
      <c r="B159" s="19"/>
    </row>
    <row r="160" spans="1:2" ht="15">
      <c r="A160" s="7"/>
      <c r="B160" s="19"/>
    </row>
  </sheetData>
  <sheetProtection/>
  <mergeCells count="1">
    <mergeCell ref="A1:B1"/>
  </mergeCells>
  <printOptions/>
  <pageMargins left="0" right="0" top="0" bottom="0" header="0.31496062992125984" footer="0.31496062992125984"/>
  <pageSetup fitToHeight="2" fitToWidth="1"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2015.1.0 from 23 March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Пользователь</dc:creator>
  <cp:keywords/>
  <dc:description/>
  <cp:lastModifiedBy>Пользователь Windows</cp:lastModifiedBy>
  <cp:lastPrinted>2022-01-18T08:20:46Z</cp:lastPrinted>
  <dcterms:created xsi:type="dcterms:W3CDTF">2017-11-20T11:47:24Z</dcterms:created>
  <dcterms:modified xsi:type="dcterms:W3CDTF">2022-02-07T07:23:41Z</dcterms:modified>
  <cp:category/>
  <cp:version/>
  <cp:contentType/>
  <cp:contentStatus/>
</cp:coreProperties>
</file>